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D32" i="1"/>
  <c r="D31" i="1"/>
  <c r="D30" i="1"/>
  <c r="C30" i="1"/>
  <c r="D29" i="1"/>
  <c r="C28" i="1"/>
  <c r="D28" i="1" s="1"/>
  <c r="D27" i="1"/>
  <c r="C26" i="1"/>
  <c r="D26" i="1" s="1"/>
  <c r="D25" i="1"/>
  <c r="C25" i="1"/>
  <c r="D24" i="1"/>
  <c r="D23" i="1"/>
  <c r="D21" i="1"/>
  <c r="C20" i="1"/>
  <c r="C22" i="1" s="1"/>
  <c r="D22" i="1" s="1"/>
  <c r="C19" i="1"/>
  <c r="D19" i="1" s="1"/>
  <c r="D18" i="1"/>
  <c r="D17" i="1"/>
  <c r="D16" i="1"/>
  <c r="D14" i="1"/>
  <c r="D11" i="1"/>
  <c r="C15" i="1" l="1"/>
  <c r="D20" i="1"/>
  <c r="D15" i="1" l="1"/>
  <c r="C13" i="1"/>
  <c r="D13" i="1" l="1"/>
  <c r="C12" i="1"/>
  <c r="D12" i="1" s="1"/>
</calcChain>
</file>

<file path=xl/sharedStrings.xml><?xml version="1.0" encoding="utf-8"?>
<sst xmlns="http://schemas.openxmlformats.org/spreadsheetml/2006/main" count="60" uniqueCount="37">
  <si>
    <t>Основные показатели финансовой деятельности организации образования</t>
  </si>
  <si>
    <t>по состоянию на "01"01 2019г.</t>
  </si>
  <si>
    <t>Каргалинский районный отдел образования</t>
  </si>
  <si>
    <t>(наименование организации образования)</t>
  </si>
  <si>
    <t>Периодичность: ежеквартально</t>
  </si>
  <si>
    <t>Петропавловская СШ</t>
  </si>
  <si>
    <t xml:space="preserve">Среднее образование </t>
  </si>
  <si>
    <t>ед. изм.</t>
  </si>
  <si>
    <t>2019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</si>
  <si>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</si>
  <si>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</si>
  <si>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</si>
  <si>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</si>
  <si>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</si>
  <si>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</si>
  <si>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</si>
  <si>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</si>
  <si>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</si>
  <si>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</si>
  <si>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</si>
  <si>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</si>
  <si>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</si>
  <si>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</si>
  <si>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</si>
  <si>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</si>
  <si>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</si>
  <si>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</si>
  <si>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</si>
  <si>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</si>
  <si>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</si>
  <si>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</si>
  <si>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</si>
  <si>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</si>
  <si>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Руководитель отдела</t>
  </si>
  <si>
    <t>И.Сакауова</t>
  </si>
  <si>
    <t>Исполн:Базарбаева Л.</t>
  </si>
  <si>
    <t>Тел:87134223813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</si>
</sst>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1"/>
      <color rgb="FFFF0000"/>
      <name val="Calibri"/>
      <family val="2"/>
      <scheme val="minor"/>
    </font>
    <font>
      <i/>
      <sz val="14"/>
      <color theme="1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1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/>
    <xf numFmtId="2" fontId="3" fillId="0" borderId="0" xfId="0" applyNumberFormat="1" applyFont="1" applyFill="1"/>
    <xf numFmtId="0" fontId="6" fillId="0" borderId="3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/>
    <xf numFmtId="0" fontId="3" fillId="0" borderId="3" xfId="0" applyFont="1" applyFill="1" applyBorder="1"/>
    <xf numFmtId="0" fontId="7" fillId="0" borderId="3" xfId="0" applyFont="1" applyFill="1" applyBorder="1"/>
    <xf numFmtId="2" fontId="3" fillId="0" borderId="3" xfId="0" applyNumberFormat="1" applyFont="1" applyFill="1" applyBorder="1"/>
    <xf numFmtId="0" fontId="2" fillId="0" borderId="3" xfId="0" applyFont="1" applyFill="1" applyBorder="1"/>
    <xf numFmtId="0" fontId="4" fillId="0" borderId="3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zoomScale="28" zoomScaleNormal="28" workbookViewId="0">
      <selection sqref="A1:E37"/>
    </sheetView>
  </sheetViews>
  <sheetFormatPr defaultRowHeight="15" x14ac:dyDescent="0.25"/>
  <cols>
    <col min="1" max="1" width="33.42578125" customWidth="1"/>
    <col min="2" max="2" width="28" customWidth="1"/>
    <col min="3" max="3" width="21.5703125" customWidth="1"/>
    <col min="4" max="4" width="38.42578125" customWidth="1"/>
    <col min="5" max="5" width="30.7109375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1" t="s">
        <v>1</v>
      </c>
      <c r="B2" s="1"/>
      <c r="C2" s="1"/>
      <c r="D2" s="1"/>
      <c r="E2" s="1"/>
    </row>
    <row r="3" spans="1:5" ht="20.25" x14ac:dyDescent="0.3">
      <c r="A3" s="2"/>
      <c r="B3" s="3"/>
      <c r="C3" s="4"/>
      <c r="D3" s="4"/>
      <c r="E3" s="4"/>
    </row>
    <row r="4" spans="1:5" ht="20.25" x14ac:dyDescent="0.3">
      <c r="A4" s="5" t="s">
        <v>2</v>
      </c>
      <c r="B4" s="5"/>
      <c r="C4" s="5"/>
      <c r="D4" s="5"/>
      <c r="E4" s="5"/>
    </row>
    <row r="5" spans="1:5" x14ac:dyDescent="0.25">
      <c r="A5" s="6" t="s">
        <v>3</v>
      </c>
      <c r="B5" s="6"/>
      <c r="C5" s="6"/>
      <c r="D5" s="6"/>
      <c r="E5" s="6"/>
    </row>
    <row r="6" spans="1:5" ht="20.25" x14ac:dyDescent="0.3">
      <c r="A6" s="7"/>
      <c r="B6" s="3"/>
      <c r="C6" s="4"/>
      <c r="D6" s="4"/>
      <c r="E6" s="4"/>
    </row>
    <row r="7" spans="1:5" ht="20.25" x14ac:dyDescent="0.3">
      <c r="A7" s="8" t="s">
        <v>4</v>
      </c>
      <c r="B7" s="3"/>
      <c r="C7" s="9"/>
      <c r="D7" s="4"/>
      <c r="E7" s="10" t="s">
        <v>5</v>
      </c>
    </row>
    <row r="8" spans="1:5" ht="20.25" x14ac:dyDescent="0.3">
      <c r="A8" s="2"/>
      <c r="B8" s="3"/>
      <c r="C8" s="4"/>
      <c r="D8" s="4"/>
      <c r="E8" s="4"/>
    </row>
    <row r="9" spans="1:5" ht="20.25" x14ac:dyDescent="0.25">
      <c r="A9" s="11" t="s">
        <v>6</v>
      </c>
      <c r="B9" s="12" t="s">
        <v>7</v>
      </c>
      <c r="C9" s="11" t="s">
        <v>8</v>
      </c>
      <c r="D9" s="11"/>
      <c r="E9" s="11"/>
    </row>
    <row r="10" spans="1:5" ht="81" x14ac:dyDescent="0.25">
      <c r="A10" s="11"/>
      <c r="B10" s="12"/>
      <c r="C10" s="13" t="s">
        <v>9</v>
      </c>
      <c r="D10" s="13" t="s">
        <v>10</v>
      </c>
      <c r="E10" s="14" t="s">
        <v>11</v>
      </c>
    </row>
    <row r="11" spans="1:5" ht="20.25" x14ac:dyDescent="0.3">
      <c r="A11" s="15" t="s">
        <v>12</v>
      </c>
      <c r="B11" s="16" t="s">
        <v>13</v>
      </c>
      <c r="C11" s="17">
        <v>388</v>
      </c>
      <c r="D11" s="17">
        <f>C11</f>
        <v>388</v>
      </c>
      <c r="E11" s="18"/>
    </row>
    <row r="12" spans="1:5" ht="25.5" x14ac:dyDescent="0.3">
      <c r="A12" s="19" t="s">
        <v>14</v>
      </c>
      <c r="B12" s="16" t="s">
        <v>15</v>
      </c>
      <c r="C12" s="17">
        <f>C13/C11</f>
        <v>448.00888636185567</v>
      </c>
      <c r="D12" s="17">
        <f t="shared" ref="D12:D33" si="0">C12</f>
        <v>448.00888636185567</v>
      </c>
      <c r="E12" s="20"/>
    </row>
    <row r="13" spans="1:5" ht="25.5" x14ac:dyDescent="0.3">
      <c r="A13" s="15" t="s">
        <v>16</v>
      </c>
      <c r="B13" s="16" t="s">
        <v>15</v>
      </c>
      <c r="C13" s="17">
        <f>C15+C29+C31+C32+C33+C30</f>
        <v>173827.4479084</v>
      </c>
      <c r="D13" s="17">
        <f t="shared" si="0"/>
        <v>173827.4479084</v>
      </c>
      <c r="E13" s="20"/>
    </row>
    <row r="14" spans="1:5" ht="20.25" x14ac:dyDescent="0.3">
      <c r="A14" s="21" t="s">
        <v>17</v>
      </c>
      <c r="B14" s="22"/>
      <c r="C14" s="17"/>
      <c r="D14" s="17">
        <f t="shared" si="0"/>
        <v>0</v>
      </c>
      <c r="E14" s="20"/>
    </row>
    <row r="15" spans="1:5" ht="25.5" x14ac:dyDescent="0.3">
      <c r="A15" s="15" t="s">
        <v>18</v>
      </c>
      <c r="B15" s="16" t="s">
        <v>15</v>
      </c>
      <c r="C15" s="17">
        <f>C17+C20+C23+C26</f>
        <v>152669.91</v>
      </c>
      <c r="D15" s="17">
        <f t="shared" si="0"/>
        <v>152669.91</v>
      </c>
      <c r="E15" s="20"/>
    </row>
    <row r="16" spans="1:5" ht="20.25" x14ac:dyDescent="0.3">
      <c r="A16" s="21" t="s">
        <v>19</v>
      </c>
      <c r="B16" s="22"/>
      <c r="C16" s="17"/>
      <c r="D16" s="17">
        <f t="shared" si="0"/>
        <v>0</v>
      </c>
      <c r="E16" s="20"/>
    </row>
    <row r="17" spans="1:5" ht="25.5" x14ac:dyDescent="0.3">
      <c r="A17" s="18" t="s">
        <v>20</v>
      </c>
      <c r="B17" s="16" t="s">
        <v>15</v>
      </c>
      <c r="C17" s="17">
        <v>2677</v>
      </c>
      <c r="D17" s="17">
        <f t="shared" si="0"/>
        <v>2677</v>
      </c>
      <c r="E17" s="20"/>
    </row>
    <row r="18" spans="1:5" ht="20.25" x14ac:dyDescent="0.3">
      <c r="A18" s="19" t="s">
        <v>21</v>
      </c>
      <c r="B18" s="23" t="s">
        <v>22</v>
      </c>
      <c r="C18" s="17">
        <v>2</v>
      </c>
      <c r="D18" s="17">
        <f t="shared" si="0"/>
        <v>2</v>
      </c>
      <c r="E18" s="20"/>
    </row>
    <row r="19" spans="1:5" ht="20.25" x14ac:dyDescent="0.3">
      <c r="A19" s="19" t="s">
        <v>23</v>
      </c>
      <c r="B19" s="16" t="s">
        <v>24</v>
      </c>
      <c r="C19" s="17">
        <f>C17/C18/12*1000</f>
        <v>111541.66666666667</v>
      </c>
      <c r="D19" s="17">
        <f t="shared" si="0"/>
        <v>111541.66666666667</v>
      </c>
      <c r="E19" s="20"/>
    </row>
    <row r="20" spans="1:5" ht="25.5" x14ac:dyDescent="0.3">
      <c r="A20" s="18" t="s">
        <v>25</v>
      </c>
      <c r="B20" s="16" t="s">
        <v>15</v>
      </c>
      <c r="C20" s="17">
        <f>80789+6382+5056+16719.2</f>
        <v>108946.2</v>
      </c>
      <c r="D20" s="17">
        <f t="shared" si="0"/>
        <v>108946.2</v>
      </c>
      <c r="E20" s="20"/>
    </row>
    <row r="21" spans="1:5" ht="20.25" x14ac:dyDescent="0.3">
      <c r="A21" s="19" t="s">
        <v>21</v>
      </c>
      <c r="B21" s="23" t="s">
        <v>22</v>
      </c>
      <c r="C21" s="17">
        <v>44.39</v>
      </c>
      <c r="D21" s="17">
        <f t="shared" si="0"/>
        <v>44.39</v>
      </c>
      <c r="E21" s="20"/>
    </row>
    <row r="22" spans="1:5" ht="20.25" x14ac:dyDescent="0.3">
      <c r="A22" s="19" t="s">
        <v>23</v>
      </c>
      <c r="B22" s="16" t="s">
        <v>24</v>
      </c>
      <c r="C22" s="17">
        <f>C20/C21/12*1000</f>
        <v>204524.66771795449</v>
      </c>
      <c r="D22" s="17">
        <f t="shared" si="0"/>
        <v>204524.66771795449</v>
      </c>
      <c r="E22" s="20"/>
    </row>
    <row r="23" spans="1:5" ht="360.75" x14ac:dyDescent="0.3">
      <c r="A23" s="24" t="s">
        <v>26</v>
      </c>
      <c r="B23" s="16" t="s">
        <v>15</v>
      </c>
      <c r="C23" s="17">
        <v>25717</v>
      </c>
      <c r="D23" s="17">
        <f t="shared" si="0"/>
        <v>25717</v>
      </c>
      <c r="E23" s="20"/>
    </row>
    <row r="24" spans="1:5" ht="20.25" x14ac:dyDescent="0.3">
      <c r="A24" s="19" t="s">
        <v>21</v>
      </c>
      <c r="B24" s="23" t="s">
        <v>22</v>
      </c>
      <c r="C24" s="17">
        <v>21.5</v>
      </c>
      <c r="D24" s="17">
        <f t="shared" si="0"/>
        <v>21.5</v>
      </c>
      <c r="E24" s="20"/>
    </row>
    <row r="25" spans="1:5" ht="20.25" x14ac:dyDescent="0.3">
      <c r="A25" s="19" t="s">
        <v>23</v>
      </c>
      <c r="B25" s="16" t="s">
        <v>24</v>
      </c>
      <c r="C25" s="17">
        <f>C23/12/C24*1000</f>
        <v>99678.294573643419</v>
      </c>
      <c r="D25" s="17">
        <f t="shared" si="0"/>
        <v>99678.294573643419</v>
      </c>
      <c r="E25" s="20"/>
    </row>
    <row r="26" spans="1:5" ht="25.5" x14ac:dyDescent="0.3">
      <c r="A26" s="18" t="s">
        <v>27</v>
      </c>
      <c r="B26" s="16" t="s">
        <v>15</v>
      </c>
      <c r="C26" s="17">
        <f>14207.41+1122.3</f>
        <v>15329.71</v>
      </c>
      <c r="D26" s="17">
        <f t="shared" si="0"/>
        <v>15329.71</v>
      </c>
      <c r="E26" s="20"/>
    </row>
    <row r="27" spans="1:5" ht="20.25" x14ac:dyDescent="0.3">
      <c r="A27" s="19" t="s">
        <v>21</v>
      </c>
      <c r="B27" s="23" t="s">
        <v>22</v>
      </c>
      <c r="C27" s="17">
        <v>29</v>
      </c>
      <c r="D27" s="17">
        <f t="shared" si="0"/>
        <v>29</v>
      </c>
      <c r="E27" s="20"/>
    </row>
    <row r="28" spans="1:5" ht="20.25" x14ac:dyDescent="0.3">
      <c r="A28" s="19" t="s">
        <v>23</v>
      </c>
      <c r="B28" s="16" t="s">
        <v>24</v>
      </c>
      <c r="C28" s="17">
        <f>C26/C27/12*1000</f>
        <v>44050.890804597693</v>
      </c>
      <c r="D28" s="17">
        <f t="shared" si="0"/>
        <v>44050.890804597693</v>
      </c>
      <c r="E28" s="20"/>
    </row>
    <row r="29" spans="1:5" ht="25.5" x14ac:dyDescent="0.3">
      <c r="A29" s="15" t="s">
        <v>28</v>
      </c>
      <c r="B29" s="16" t="s">
        <v>15</v>
      </c>
      <c r="C29" s="17">
        <v>26.8729084</v>
      </c>
      <c r="D29" s="17">
        <f t="shared" si="0"/>
        <v>26.8729084</v>
      </c>
      <c r="E29" s="20"/>
    </row>
    <row r="30" spans="1:5" ht="295.5" x14ac:dyDescent="0.3">
      <c r="A30" s="25" t="s">
        <v>29</v>
      </c>
      <c r="B30" s="16" t="s">
        <v>15</v>
      </c>
      <c r="C30" s="17">
        <f>2866.3+1066.9</f>
        <v>3933.2000000000003</v>
      </c>
      <c r="D30" s="17">
        <f t="shared" si="0"/>
        <v>3933.2000000000003</v>
      </c>
      <c r="E30" s="20"/>
    </row>
    <row r="31" spans="1:5" ht="222.75" x14ac:dyDescent="0.3">
      <c r="A31" s="25" t="s">
        <v>30</v>
      </c>
      <c r="B31" s="16" t="s">
        <v>15</v>
      </c>
      <c r="C31" s="17">
        <v>1098.4649999999999</v>
      </c>
      <c r="D31" s="17">
        <f t="shared" si="0"/>
        <v>1098.4649999999999</v>
      </c>
      <c r="E31" s="20"/>
    </row>
    <row r="32" spans="1:5" ht="264" x14ac:dyDescent="0.3">
      <c r="A32" s="25" t="s">
        <v>31</v>
      </c>
      <c r="B32" s="16" t="s">
        <v>15</v>
      </c>
      <c r="C32" s="17">
        <v>0</v>
      </c>
      <c r="D32" s="17">
        <f t="shared" si="0"/>
        <v>0</v>
      </c>
      <c r="E32" s="20"/>
    </row>
    <row r="33" spans="1:5" ht="259.5" x14ac:dyDescent="0.3">
      <c r="A33" s="25" t="s">
        <v>32</v>
      </c>
      <c r="B33" s="16" t="s">
        <v>15</v>
      </c>
      <c r="C33" s="17">
        <f>1687+8381+6321-290</f>
        <v>16099</v>
      </c>
      <c r="D33" s="17">
        <f t="shared" si="0"/>
        <v>16099</v>
      </c>
      <c r="E33" s="20"/>
    </row>
    <row r="34" spans="1:5" ht="21" x14ac:dyDescent="0.35">
      <c r="A34" s="26" t="s">
        <v>33</v>
      </c>
      <c r="B34" s="27" t="s">
        <v>34</v>
      </c>
      <c r="C34" s="26"/>
      <c r="D34" s="4"/>
      <c r="E34" s="4"/>
    </row>
    <row r="35" spans="1:5" ht="20.25" x14ac:dyDescent="0.3">
      <c r="A35" s="28"/>
      <c r="B35" s="29"/>
      <c r="C35" s="28"/>
      <c r="D35" s="4"/>
      <c r="E35" s="4"/>
    </row>
    <row r="36" spans="1:5" ht="20.25" x14ac:dyDescent="0.3">
      <c r="A36" s="30" t="s">
        <v>35</v>
      </c>
      <c r="B36" s="31"/>
      <c r="C36" s="30"/>
      <c r="D36" s="4"/>
      <c r="E36" s="4"/>
    </row>
    <row r="37" spans="1:5" ht="20.25" x14ac:dyDescent="0.3">
      <c r="A37" s="30" t="s">
        <v>36</v>
      </c>
      <c r="B37" s="31"/>
      <c r="C37" s="30"/>
      <c r="D37" s="4"/>
      <c r="E37" s="4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2019-01-30T07:40:45Z</dcterms:modified>
</cp:coreProperties>
</file>